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водная таблица" sheetId="1" state="visible" r:id="rId1"/>
    <sheet name="Курсы и конвертация" sheetId="2" state="visible" r:id="rId2"/>
    <sheet name="Аномалии и выводы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;[Red]-#,##0.00;-"/>
    <numFmt numFmtId="165" formatCode="0.0%"/>
    <numFmt numFmtId="166" formatCode="#,##0.0000"/>
  </numFmts>
  <fonts count="6">
    <font>
      <name val="Calibri"/>
      <family val="2"/>
      <color theme="1"/>
      <sz val="11"/>
      <scheme val="minor"/>
    </font>
    <font>
      <name val="Calibri"/>
      <b val="1"/>
      <color rgb="001B4F72"/>
      <sz val="13"/>
    </font>
    <font>
      <name val="Calibri"/>
      <i val="1"/>
      <color rgb="00333333"/>
      <sz val="10"/>
    </font>
    <font>
      <name val="Calibri"/>
      <b val="1"/>
      <color rgb="00FFFFFF"/>
      <sz val="10"/>
    </font>
    <font>
      <name val="Calibri"/>
      <sz val="9"/>
    </font>
    <font>
      <name val="Calibri"/>
      <b val="1"/>
      <sz val="10"/>
    </font>
  </fonts>
  <fills count="7">
    <fill>
      <patternFill/>
    </fill>
    <fill>
      <patternFill patternType="gray125"/>
    </fill>
    <fill>
      <patternFill patternType="solid">
        <fgColor rgb="00305496"/>
      </patternFill>
    </fill>
    <fill>
      <patternFill patternType="solid">
        <fgColor rgb="00FFF2CC"/>
      </patternFill>
    </fill>
    <fill>
      <patternFill patternType="solid">
        <fgColor rgb="00D9E1F2"/>
      </patternFill>
    </fill>
    <fill>
      <patternFill patternType="solid">
        <fgColor rgb="00FFE699"/>
      </patternFill>
    </fill>
    <fill>
      <patternFill patternType="solid">
        <fgColor rgb="00C6EFCE"/>
      </patternFill>
    </fill>
  </fills>
  <borders count="2">
    <border>
      <left/>
      <right/>
      <top/>
      <bottom/>
      <diagonal/>
    </border>
    <border>
      <left style="thin">
        <color rgb="009BB4D1"/>
      </left>
      <right style="thin">
        <color rgb="009BB4D1"/>
      </right>
      <top style="thin">
        <color rgb="009BB4D1"/>
      </top>
      <bottom style="thin">
        <color rgb="009BB4D1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164" fontId="0" fillId="0" borderId="1" applyAlignment="1" pivotButton="0" quotePrefix="0" xfId="0">
      <alignment horizontal="right" vertical="center"/>
    </xf>
    <xf numFmtId="165" fontId="0" fillId="0" borderId="1" pivotButton="0" quotePrefix="0" xfId="0"/>
    <xf numFmtId="0" fontId="4" fillId="0" borderId="1" applyAlignment="1" pivotButton="0" quotePrefix="0" xfId="0">
      <alignment horizontal="left" vertical="top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top" wrapText="1"/>
    </xf>
    <xf numFmtId="164" fontId="0" fillId="3" borderId="1" applyAlignment="1" pivotButton="0" quotePrefix="0" xfId="0">
      <alignment horizontal="right" vertical="center"/>
    </xf>
    <xf numFmtId="165" fontId="0" fillId="3" borderId="1" pivotButton="0" quotePrefix="0" xfId="0"/>
    <xf numFmtId="0" fontId="4" fillId="3" borderId="1" applyAlignment="1" pivotButton="0" quotePrefix="0" xfId="0">
      <alignment horizontal="left" vertical="top" wrapText="1"/>
    </xf>
    <xf numFmtId="0" fontId="5" fillId="4" borderId="1" pivotButton="0" quotePrefix="0" xfId="0"/>
    <xf numFmtId="0" fontId="0" fillId="4" borderId="1" pivotButton="0" quotePrefix="0" xfId="0"/>
    <xf numFmtId="164" fontId="5" fillId="4" borderId="1" pivotButton="0" quotePrefix="0" xfId="0"/>
    <xf numFmtId="165" fontId="0" fillId="4" borderId="1" pivotButton="0" quotePrefix="0" xfId="0"/>
    <xf numFmtId="166" fontId="0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O10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7" customWidth="1" min="2" max="2"/>
    <col width="26" customWidth="1" min="3" max="3"/>
    <col width="35" customWidth="1" min="4" max="4"/>
    <col width="18" customWidth="1" min="5" max="5"/>
    <col width="24" customWidth="1" min="6" max="6"/>
    <col width="20" customWidth="1" min="7" max="7"/>
    <col width="18" customWidth="1" min="8" max="8"/>
    <col width="13" customWidth="1" min="9" max="9"/>
    <col width="13" customWidth="1" min="10" max="10"/>
    <col width="16" customWidth="1" min="11" max="11"/>
    <col width="18" customWidth="1" min="12" max="12"/>
    <col width="14" customWidth="1" min="13" max="13"/>
    <col width="13" customWidth="1" min="14" max="14"/>
    <col width="50" customWidth="1" min="15" max="15"/>
  </cols>
  <sheetData>
    <row r="2" ht="30" customHeight="1">
      <c r="B2" s="1" t="inlineStr">
        <is>
          <t>СВОДНАЯ ТАБЛИЦА: РЕМОНТ ТЕХНИКИ — АПРЕЛЬ 2026</t>
        </is>
      </c>
    </row>
    <row r="3">
      <c r="B3" s="2" t="inlineStr">
        <is>
          <t>Источник: автоматический разбор первичных документов ТОиР.</t>
        </is>
      </c>
    </row>
    <row r="5" ht="45" customHeight="1">
      <c r="B5" s="3" t="inlineStr">
        <is>
          <t>№</t>
        </is>
      </c>
      <c r="C5" s="3" t="inlineStr">
        <is>
          <t>Единица техники</t>
        </is>
      </c>
      <c r="D5" s="3" t="inlineStr">
        <is>
          <t>Вид ремонта / работ</t>
        </is>
      </c>
      <c r="E5" s="3" t="inlineStr">
        <is>
          <t>Дата документа</t>
        </is>
      </c>
      <c r="F5" s="3" t="inlineStr">
        <is>
          <t>Исполнитель</t>
        </is>
      </c>
      <c r="G5" s="3" t="inlineStr">
        <is>
          <t>Договор</t>
        </is>
      </c>
      <c r="H5" s="3" t="inlineStr">
        <is>
          <t>Стоимость работ
(без НДС), руб.</t>
        </is>
      </c>
      <c r="I5" s="3" t="inlineStr">
        <is>
          <t>Стоимость запчастей
(без НДС), руб.</t>
        </is>
      </c>
      <c r="J5" s="3" t="inlineStr">
        <is>
          <t>Итого затраты
(без НДС), руб.</t>
        </is>
      </c>
      <c r="K5" s="3" t="inlineStr">
        <is>
          <t>НДС 22%, руб.</t>
        </is>
      </c>
      <c r="L5" s="3" t="inlineStr">
        <is>
          <t>Итого с НДС, руб.</t>
        </is>
      </c>
      <c r="M5" s="3" t="inlineStr">
        <is>
          <t>Доля работ, %</t>
        </is>
      </c>
      <c r="N5" s="3" t="inlineStr">
        <is>
          <t>Доля запчастей, %</t>
        </is>
      </c>
      <c r="O5" s="3" t="inlineStr">
        <is>
          <t>Замененные запчасти</t>
        </is>
      </c>
    </row>
    <row r="6" ht="28" customHeight="1">
      <c r="B6" s="4" t="n">
        <v>1</v>
      </c>
      <c r="C6" s="5" t="inlineStr">
        <is>
          <t>НОВАЯ ПАПКА</t>
        </is>
      </c>
      <c r="D6" s="5" t="inlineStr">
        <is>
          <t>Капитальный ремонт двигателя QSK-60 №33224551</t>
        </is>
      </c>
      <c r="E6" s="5" t="inlineStr">
        <is>
          <t>2026-04-27</t>
        </is>
      </c>
      <c r="F6" s="5" t="inlineStr">
        <is>
          <t>ООО КАМСС</t>
        </is>
      </c>
      <c r="G6" s="5" t="inlineStr">
        <is>
          <t>8888/23-1
от 2023-01-01</t>
        </is>
      </c>
      <c r="H6" s="6" t="n">
        <v>31882237.26</v>
      </c>
      <c r="I6" s="6" t="n">
        <v>0</v>
      </c>
      <c r="J6" s="6" t="n">
        <v>31882237.26</v>
      </c>
      <c r="K6" s="6" t="n">
        <v>7014092.19</v>
      </c>
      <c r="L6" s="6" t="n">
        <v>38896329.45</v>
      </c>
      <c r="M6" s="7">
        <f>IFERROR(H6/J6,0)</f>
        <v/>
      </c>
      <c r="N6" s="7">
        <f>IFERROR(I6/J6,0)</f>
        <v/>
      </c>
      <c r="O6" s="8" t="inlineStr"/>
    </row>
    <row r="7" ht="28" customHeight="1">
      <c r="B7" s="4" t="n">
        <v>2</v>
      </c>
      <c r="C7" s="5" t="inlineStr">
        <is>
          <t>НОВАЯ ПАПКА (2)</t>
        </is>
      </c>
      <c r="D7" s="5" t="inlineStr">
        <is>
          <t>Ремонт седлового подшипника экскаватора ЭКГ-18 №05, инв.№05/65341, рем.№26-рпр-007</t>
        </is>
      </c>
      <c r="E7" s="5" t="inlineStr">
        <is>
          <t>2026-04-30</t>
        </is>
      </c>
      <c r="F7" s="5" t="inlineStr">
        <is>
          <t>АО "Беловский энергоремонтный завод"</t>
        </is>
      </c>
      <c r="G7" s="5" t="inlineStr">
        <is>
          <t>ПЗ-8962/24
от 2024-02-13</t>
        </is>
      </c>
      <c r="H7" s="6" t="n">
        <v>681520.21</v>
      </c>
      <c r="I7" s="6" t="n">
        <v>0</v>
      </c>
      <c r="J7" s="6" t="n">
        <v>681520.21</v>
      </c>
      <c r="K7" s="6" t="n">
        <v>149934.45</v>
      </c>
      <c r="L7" s="6" t="n">
        <v>831454.66</v>
      </c>
      <c r="M7" s="7">
        <f>IFERROR(H7/J7,0)</f>
        <v/>
      </c>
      <c r="N7" s="7">
        <f>IFERROR(I7/J7,0)</f>
        <v/>
      </c>
      <c r="O7" s="8" t="inlineStr"/>
    </row>
    <row r="8" ht="168" customHeight="1">
      <c r="B8" s="9" t="n">
        <v>3</v>
      </c>
      <c r="C8" s="10" t="inlineStr">
        <is>
          <t>НОВАЯ ПАПКА (3)</t>
        </is>
      </c>
      <c r="D8" s="10" t="inlineStr">
        <is>
          <t>ЦОМ 75306- 8603010-10-б/н- ремонт
(12 позиций запчастей)</t>
        </is>
      </c>
      <c r="E8" s="10" t="inlineStr">
        <is>
          <t>2026-04-27</t>
        </is>
      </c>
      <c r="F8" s="10" t="inlineStr">
        <is>
          <t>ООО "Торговый Дом завода "Красный Октябрь"</t>
        </is>
      </c>
      <c r="G8" s="10" t="inlineStr">
        <is>
          <t>1120/2026
от 2026-03-16</t>
        </is>
      </c>
      <c r="H8" s="11" t="n">
        <v>300000</v>
      </c>
      <c r="I8" s="11" t="n">
        <v>0</v>
      </c>
      <c r="J8" s="11" t="n">
        <v>300000</v>
      </c>
      <c r="K8" s="11" t="n">
        <v>198000</v>
      </c>
      <c r="L8" s="11" t="n">
        <v>498000</v>
      </c>
      <c r="M8" s="12">
        <f>IFERROR(H8/J8,0)</f>
        <v/>
      </c>
      <c r="N8" s="12">
        <f>IFERROR(I8/J8,0)</f>
        <v/>
      </c>
      <c r="O8" s="13" t="inlineStr">
        <is>
          <t>[1] Материалы — 1 · 124 240.25 ₽
[75306-8603370] Направляющая — 2 шт
[75306-8603071] Втулка — 1 шт
[75306-8603371] Направляющая — 0 шт
[75306-8603026] Головка цилиндра — 1 шт
[75306-8603160] Шток
[75306-8603114] Труба наружная
[75306-8603103] Труба внутренняя — 1 шт
[75306-8603130] Tpyбa
[75306-8603134] Tpy6a — 1 шт
[75306-8603056] Крышка
Замена РТИ,прокладок,уплотнений,манжет, крепежа(болты,гайки,шайбы) и других деталей согласно фактической дефектной ведомости 100% — 1 шт</t>
        </is>
      </c>
    </row>
    <row r="9" ht="112" customHeight="1">
      <c r="B9" s="9" t="n">
        <v>4</v>
      </c>
      <c r="C9" s="10" t="inlineStr">
        <is>
          <t>НОВАЯ ПАПКА (4)</t>
        </is>
      </c>
      <c r="D9" s="10" t="inlineStr">
        <is>
          <t>Ремонт насоса гидравлики 2894027 (А10VN028/53) №44642291
(8 позиций запчастей)</t>
        </is>
      </c>
      <c r="E9" s="10" t="inlineStr">
        <is>
          <t>2026-04-27</t>
        </is>
      </c>
      <c r="F9" s="10" t="inlineStr">
        <is>
          <t>Общество с ограниченной ответственностью "БЕРГБАУ ИНДАСТРИАЛ ГРУПП"</t>
        </is>
      </c>
      <c r="G9" s="10" t="inlineStr">
        <is>
          <t>1343/23-1
от 2023-03-13</t>
        </is>
      </c>
      <c r="H9" s="11" t="n">
        <v>308.99</v>
      </c>
      <c r="I9" s="11" t="n">
        <v>223182.83</v>
      </c>
      <c r="J9" s="11" t="n">
        <v>223491.82</v>
      </c>
      <c r="K9" s="11" t="n">
        <v>62591.71</v>
      </c>
      <c r="L9" s="11" t="n">
        <v>286083.53</v>
      </c>
      <c r="M9" s="12">
        <f>IFERROR(H9/J9,0)</f>
        <v/>
      </c>
      <c r="N9" s="12">
        <f>IFERROR(I9/J9,0)</f>
        <v/>
      </c>
      <c r="O9" s="13" t="inlineStr">
        <is>
          <t>[3337848] Группа клапанов — 1 · 93 089.59 ₽
[3337838] Вращающаяся группа(-А) — 1 · 88 704.59 ₽
[R902603914] Подшипник вала — 1 · 10 694.55 ₽
[3337850] Подшипник — 7 · 8 202.34 ₽
[1894720] Уплотнение вала — 1 · 7 894.23 ₽
[1053035] Конус конический — 1 · 4 874.08 ₽
[3337845] Подшипник — 1 · 4 861.72 ₽
[3337846] Подшипник — 1 · 4 861.72 ₽</t>
        </is>
      </c>
    </row>
    <row r="10">
      <c r="B10" s="14" t="inlineStr">
        <is>
          <t>ИТОГО</t>
        </is>
      </c>
      <c r="C10" s="15" t="n"/>
      <c r="D10" s="15" t="n"/>
      <c r="E10" s="15" t="n"/>
      <c r="F10" s="15" t="n"/>
      <c r="G10" s="15" t="n"/>
      <c r="H10" s="16">
        <f>SUM(H6:H9)</f>
        <v/>
      </c>
      <c r="I10" s="16">
        <f>SUM(I6:I9)</f>
        <v/>
      </c>
      <c r="J10" s="16">
        <f>SUM(J6:J9)</f>
        <v/>
      </c>
      <c r="K10" s="16">
        <f>SUM(K6:K9)</f>
        <v/>
      </c>
      <c r="L10" s="16">
        <f>SUM(L6:L9)</f>
        <v/>
      </c>
      <c r="M10" s="17">
        <f>IFERROR(H10/J10,0)</f>
        <v/>
      </c>
      <c r="N10" s="17">
        <f>IFERROR(I10/J10,0)</f>
        <v/>
      </c>
      <c r="O10" s="15" t="inlineStr">
        <is>
          <t>Всего 20 позиций</t>
        </is>
      </c>
    </row>
  </sheetData>
  <mergeCells count="2">
    <mergeCell ref="B3:N3"/>
    <mergeCell ref="B2:N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H5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22" customWidth="1" min="3" max="3"/>
    <col width="18" customWidth="1" min="4" max="4"/>
    <col width="22" customWidth="1" min="5" max="5"/>
    <col width="20" customWidth="1" min="6" max="6"/>
    <col width="22" customWidth="1" min="7" max="7"/>
    <col width="26" customWidth="1" min="8" max="8"/>
  </cols>
  <sheetData>
    <row r="2" ht="28" customHeight="1">
      <c r="B2" s="1" t="inlineStr">
        <is>
          <t>СПРАВОЧНИК: КУРСЫ ВАЛЮТ ЦБ РФ И КОНВЕРТАЦИЯ</t>
        </is>
      </c>
    </row>
    <row r="4" ht="30" customHeight="1">
      <c r="B4" s="3" t="inlineStr">
        <is>
          <t>Дата</t>
        </is>
      </c>
      <c r="C4" s="3" t="inlineStr">
        <is>
          <t>Валюта</t>
        </is>
      </c>
      <c r="D4" s="3" t="inlineStr">
        <is>
          <t>Курс ЦБ (руб.)</t>
        </is>
      </c>
      <c r="E4" s="3" t="inlineStr">
        <is>
          <t>Сумма без НДС (валюта)</t>
        </is>
      </c>
      <c r="F4" s="3" t="inlineStr">
        <is>
          <t>НДС (валюта)</t>
        </is>
      </c>
      <c r="G4" s="3" t="inlineStr">
        <is>
          <t>Сумма с НДС (валюта)</t>
        </is>
      </c>
      <c r="H4" s="3" t="inlineStr">
        <is>
          <t>Эквивалент без НДС (руб.)</t>
        </is>
      </c>
    </row>
    <row r="5">
      <c r="B5" s="4" t="inlineStr">
        <is>
          <t>—</t>
        </is>
      </c>
      <c r="C5" s="4" t="inlineStr">
        <is>
          <t>EUR — Евро</t>
        </is>
      </c>
      <c r="D5" s="18" t="n">
        <v>88.2826</v>
      </c>
      <c r="E5" s="6" t="n">
        <v>23292.75</v>
      </c>
      <c r="F5" s="4" t="inlineStr">
        <is>
          <t>н/д</t>
        </is>
      </c>
      <c r="G5" s="6" t="n">
        <v>23292.75</v>
      </c>
      <c r="H5" s="6" t="n">
        <v>2056344.53115</v>
      </c>
    </row>
  </sheetData>
  <mergeCells count="1">
    <mergeCell ref="B2:H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G9"/>
  <sheetViews>
    <sheetView workbookViewId="0">
      <selection activeCell="A1" sqref="A1"/>
    </sheetView>
  </sheetViews>
  <sheetFormatPr baseColWidth="8" defaultRowHeight="15"/>
  <cols>
    <col width="3" customWidth="1" min="1" max="1"/>
    <col width="5" customWidth="1" min="2" max="2"/>
    <col width="26" customWidth="1" min="3" max="3"/>
    <col width="28" customWidth="1" min="4" max="4"/>
    <col width="60" customWidth="1" min="5" max="5"/>
    <col width="20" customWidth="1" min="6" max="6"/>
    <col width="42" customWidth="1" min="7" max="7"/>
  </cols>
  <sheetData>
    <row r="2" ht="28" customHeight="1">
      <c r="B2" s="1" t="inlineStr">
        <is>
          <t>ВЫЯВЛЕННЫЕ АНОМАЛИИ И ЗАВИСИМОСТИ</t>
        </is>
      </c>
    </row>
    <row r="4" ht="30" customHeight="1">
      <c r="B4" s="3" t="inlineStr">
        <is>
          <t>№</t>
        </is>
      </c>
      <c r="C4" s="3" t="inlineStr">
        <is>
          <t>Единица техники</t>
        </is>
      </c>
      <c r="D4" s="3" t="inlineStr">
        <is>
          <t>Тип аномалии</t>
        </is>
      </c>
      <c r="E4" s="3" t="inlineStr">
        <is>
          <t>Описание</t>
        </is>
      </c>
      <c r="F4" s="3" t="inlineStr">
        <is>
          <t>Уровень риска</t>
        </is>
      </c>
      <c r="G4" s="3" t="inlineStr">
        <is>
          <t>Рекомендация</t>
        </is>
      </c>
    </row>
    <row r="5" ht="28" customHeight="1">
      <c r="B5" s="4" t="n">
        <v>1</v>
      </c>
      <c r="C5" s="5" t="inlineStr">
        <is>
          <t>НОВАЯ ПАПКА (4)</t>
        </is>
      </c>
      <c r="D5" s="5" t="inlineStr">
        <is>
          <t>Расхождение</t>
        </is>
      </c>
      <c r="E5" s="5" t="inlineStr">
        <is>
          <t>totals.net = 23292.75, Σ строк = 2531.55. Разница 20761.20</t>
        </is>
      </c>
      <c r="F5" s="19" t="inlineStr">
        <is>
          <t>🟡 Средний</t>
        </is>
      </c>
      <c r="G5" s="5" t="inlineStr">
        <is>
          <t>Проверить вручную и при необходимости отредактировать в карточке документа</t>
        </is>
      </c>
    </row>
    <row r="6" ht="28" customHeight="1">
      <c r="B6" s="4" t="n">
        <v>2</v>
      </c>
      <c r="C6" s="5" t="inlineStr">
        <is>
          <t>НОВАЯ ПАПКА (3)</t>
        </is>
      </c>
      <c r="D6" s="5" t="inlineStr">
        <is>
          <t>Расхождение</t>
        </is>
      </c>
      <c r="E6" s="5" t="inlineStr">
        <is>
          <t>Таблица не содержит сумм, поэтому totals оставлены null.</t>
        </is>
      </c>
      <c r="F6" s="19" t="inlineStr">
        <is>
          <t>🟡 Средний</t>
        </is>
      </c>
      <c r="G6" s="5" t="inlineStr">
        <is>
          <t>Проверить вручную и при необходимости отредактировать в карточке документа</t>
        </is>
      </c>
    </row>
    <row r="7" ht="28" customHeight="1">
      <c r="B7" s="4" t="n">
        <v>3</v>
      </c>
      <c r="C7" s="5" t="inlineStr">
        <is>
          <t>НОВАЯ ПАПКА (3)</t>
        </is>
      </c>
      <c r="D7" s="5" t="inlineStr">
        <is>
          <t>net+vat ≠ gross</t>
        </is>
      </c>
      <c r="E7" s="5" t="inlineStr">
        <is>
          <t>net+vat ≠ gross: 300000.0 + 198000.0 ≠ 900000.0</t>
        </is>
      </c>
      <c r="F7" s="20" t="inlineStr">
        <is>
          <t>🟢 Низкий</t>
        </is>
      </c>
      <c r="G7" s="5" t="inlineStr">
        <is>
          <t>Проверить вручную и при необходимости отредактировать в карточке документа</t>
        </is>
      </c>
    </row>
    <row r="8" ht="28" customHeight="1">
      <c r="B8" s="4" t="n">
        <v>4</v>
      </c>
      <c r="C8" s="5" t="inlineStr">
        <is>
          <t>НОВАЯ ПАПКА (3)</t>
        </is>
      </c>
      <c r="D8" s="5" t="inlineStr">
        <is>
          <t>Расхождение</t>
        </is>
      </c>
      <c r="E8" s="5" t="inlineStr">
        <is>
          <t>totals.net = 300000.0, Σ строк = 872727.29. Разница 572727.29</t>
        </is>
      </c>
      <c r="F8" s="19" t="inlineStr">
        <is>
          <t>🟡 Средний</t>
        </is>
      </c>
      <c r="G8" s="5" t="inlineStr">
        <is>
          <t>Проверить вручную и при необходимости отредактировать в карточке документа</t>
        </is>
      </c>
    </row>
    <row r="9" ht="28" customHeight="1">
      <c r="B9" s="4" t="n">
        <v>5</v>
      </c>
      <c r="C9" s="5" t="inlineStr">
        <is>
          <t>НОВАЯ ПАПКА (3)</t>
        </is>
      </c>
      <c r="D9" s="5" t="inlineStr">
        <is>
          <t>Расхождение</t>
        </is>
      </c>
      <c r="E9" s="5" t="inlineStr">
        <is>
          <t>value=Missing quantity for line 3; confidence=0.8; notes=Quantity field is empty for the third part.</t>
        </is>
      </c>
      <c r="F9" s="20" t="inlineStr">
        <is>
          <t>🟢 Низкий</t>
        </is>
      </c>
      <c r="G9" s="5" t="inlineStr">
        <is>
          <t>Проверить вручную и при необходимости отредактировать в карточке документа</t>
        </is>
      </c>
    </row>
  </sheetData>
  <mergeCells count="1">
    <mergeCell ref="B2:G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2026-05-27T08:42:27Z</dcterms:created>
  <dcterms:modified xsi:type="dcterms:W3CDTF">2026-05-27T08:42:27Z</dcterms:modified>
</cp:coreProperties>
</file>